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2455" windowHeight="727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/>
  <c r="H165"/>
  <c r="H176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/>
  <c r="H108"/>
  <c r="H119"/>
  <c r="G108"/>
  <c r="F108"/>
  <c r="B100"/>
  <c r="A100"/>
  <c r="L99"/>
  <c r="J99"/>
  <c r="I99"/>
  <c r="H99"/>
  <c r="G99"/>
  <c r="F99"/>
  <c r="B90"/>
  <c r="A90"/>
  <c r="L89"/>
  <c r="J89"/>
  <c r="I89"/>
  <c r="H89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H70"/>
  <c r="G70"/>
  <c r="F70"/>
  <c r="B62"/>
  <c r="A62"/>
  <c r="L61"/>
  <c r="J61"/>
  <c r="I61"/>
  <c r="H61"/>
  <c r="G61"/>
  <c r="F61"/>
  <c r="B52"/>
  <c r="A52"/>
  <c r="L51"/>
  <c r="J51"/>
  <c r="I51"/>
  <c r="I62"/>
  <c r="H51"/>
  <c r="H62"/>
  <c r="G51"/>
  <c r="G62"/>
  <c r="F51"/>
  <c r="B43"/>
  <c r="A43"/>
  <c r="L42"/>
  <c r="J42"/>
  <c r="I42"/>
  <c r="H42"/>
  <c r="G42"/>
  <c r="F42"/>
  <c r="B33"/>
  <c r="A33"/>
  <c r="L32"/>
  <c r="L43"/>
  <c r="J32"/>
  <c r="I32"/>
  <c r="H32"/>
  <c r="G32"/>
  <c r="G43"/>
  <c r="F32"/>
  <c r="F43"/>
  <c r="B24"/>
  <c r="A24"/>
  <c r="L23"/>
  <c r="J23"/>
  <c r="I23"/>
  <c r="H23"/>
  <c r="G23"/>
  <c r="F23"/>
  <c r="B14"/>
  <c r="A14"/>
  <c r="L24"/>
  <c r="J13"/>
  <c r="J24"/>
  <c r="I13"/>
  <c r="I24"/>
  <c r="H13"/>
  <c r="G13"/>
  <c r="F13"/>
  <c r="F24"/>
  <c r="H43"/>
  <c r="J62"/>
  <c r="F81"/>
  <c r="H100"/>
  <c r="J119"/>
  <c r="F138"/>
  <c r="H157"/>
  <c r="J176"/>
  <c r="F195"/>
  <c r="G24"/>
  <c r="I43"/>
  <c r="L62"/>
  <c r="G81"/>
  <c r="I100"/>
  <c r="L119"/>
  <c r="G138"/>
  <c r="I157"/>
  <c r="L176"/>
  <c r="G195"/>
  <c r="H24"/>
  <c r="J43"/>
  <c r="F62"/>
  <c r="H81"/>
  <c r="J100"/>
  <c r="F119"/>
  <c r="H138"/>
  <c r="J157"/>
  <c r="F176"/>
  <c r="H195"/>
  <c r="I81"/>
  <c r="L100"/>
  <c r="G119"/>
  <c r="I138"/>
  <c r="L157"/>
  <c r="G176"/>
  <c r="I195"/>
  <c r="J196"/>
  <c r="L196"/>
  <c r="G196"/>
  <c r="I196"/>
  <c r="H196"/>
  <c r="F196"/>
</calcChain>
</file>

<file path=xl/sharedStrings.xml><?xml version="1.0" encoding="utf-8"?>
<sst xmlns="http://schemas.openxmlformats.org/spreadsheetml/2006/main" count="237" uniqueCount="72">
  <si>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</si>
  <si>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</si>
  <si>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</si>
  <si>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</si>
  <si>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</si>
  <si>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</si>
  <si>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</si>
  <si>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</si>
  <si>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</si>
  <si>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</si>
  <si>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</si>
  <si>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</si>
  <si>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</si>
  <si>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</si>
  <si>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</si>
  <si>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</si>
  <si>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</si>
  <si>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</si>
  <si>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</si>
  <si>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</si>
  <si>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</si>
  <si>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</si>
  <si>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</si>
  <si>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</si>
  <si>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</si>
  <si>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</si>
  <si>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</si>
  <si>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</si>
  <si>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</si>
  <si>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</si>
  <si>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</si>
  <si>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</si>
  <si>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</si>
  <si>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</si>
  <si>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</si>
  <si>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</si>
  <si>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</si>
  <si>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</si>
  <si>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</si>
  <si>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крупой (крупа рисовая)</t>
  </si>
  <si>
    <t>Чай с сахаром и лимоном</t>
  </si>
  <si>
    <t>Хлеб пшеничный</t>
  </si>
  <si>
    <t>Сыр Российский</t>
  </si>
  <si>
    <t>Какао с молоком</t>
  </si>
  <si>
    <t>Чай с сахаром</t>
  </si>
  <si>
    <t>Каша вязкая молочная пшенная</t>
  </si>
  <si>
    <t>Кофейный напиток с молоком</t>
  </si>
  <si>
    <t>Пряники</t>
  </si>
  <si>
    <t xml:space="preserve"> </t>
  </si>
  <si>
    <t>Масло сливочное (порциями)</t>
  </si>
  <si>
    <t xml:space="preserve">Чай с сахаром </t>
  </si>
  <si>
    <t>Мармелад</t>
  </si>
  <si>
    <t>Сыр (порциями)</t>
  </si>
  <si>
    <t>Яблоко</t>
  </si>
  <si>
    <t>Йогурт</t>
  </si>
  <si>
    <t>Вареники с творогом из полуфабриката промышленного производства</t>
  </si>
  <si>
    <t>Сыр Российский (порциями)</t>
  </si>
  <si>
    <t>Вареники из полуфабриката промышленного производства с картофелем</t>
  </si>
  <si>
    <t xml:space="preserve">Запеканка из творога с молоком  сгущенным </t>
  </si>
  <si>
    <t>Омлет натуральный с маслом сливочным, свекла тушеная в сметанном соусе</t>
  </si>
  <si>
    <t>210, 14</t>
  </si>
  <si>
    <t>Котлеты рубленные из птицы с соусом  сметанным №330, макаронные изделия отварные</t>
  </si>
  <si>
    <t>294, 309</t>
  </si>
  <si>
    <t>Рыба, тушеная в томате с овощами, пюре картофельное</t>
  </si>
  <si>
    <t>229, 312</t>
  </si>
  <si>
    <t>Котлета особая с соусом сметанно-томатным №331, каша пшеничная рассыпчатая</t>
  </si>
  <si>
    <t>269, 171</t>
  </si>
  <si>
    <t>Фрикадельки в  сметанно-томатном соусе №331, пюре картофельное</t>
  </si>
  <si>
    <t>165, 312</t>
  </si>
  <si>
    <t>МОУ СОШ №14</t>
  </si>
  <si>
    <t>директор МОУ СОШ №14</t>
  </si>
  <si>
    <t>Дулина Е.А.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</si>
</sst>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name val="Calibri"/>
    </font>
    <font>
      <sz val="10"/>
      <name val="Arial"/>
      <family val="2"/>
      <charset val="204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5" xfId="0" applyFill="1" applyBorder="1"/>
    <xf numFmtId="0" fontId="2" fillId="0" borderId="0" xfId="0" applyFont="1" applyFill="1"/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88" sqref="I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69</v>
      </c>
      <c r="D1" s="67"/>
      <c r="E1" s="67"/>
      <c r="F1" s="12" t="s">
        <v>16</v>
      </c>
      <c r="G1" s="2" t="s">
        <v>17</v>
      </c>
      <c r="H1" s="68" t="s">
        <v>70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71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2.67</v>
      </c>
      <c r="H6" s="40">
        <v>3.22</v>
      </c>
      <c r="I6" s="40">
        <v>5.53</v>
      </c>
      <c r="J6" s="40">
        <v>64.08</v>
      </c>
      <c r="K6" s="41">
        <v>121</v>
      </c>
      <c r="L6" s="40">
        <v>11.03</v>
      </c>
    </row>
    <row r="7" spans="1:12" ht="15">
      <c r="A7" s="23"/>
      <c r="B7" s="15"/>
      <c r="C7" s="11"/>
      <c r="D7" s="6"/>
      <c r="E7" s="42" t="s">
        <v>56</v>
      </c>
      <c r="F7" s="43">
        <v>30</v>
      </c>
      <c r="G7" s="43">
        <v>6.96</v>
      </c>
      <c r="H7" s="43">
        <v>8.85</v>
      </c>
      <c r="I7" s="43">
        <v>0</v>
      </c>
      <c r="J7" s="43">
        <v>108</v>
      </c>
      <c r="K7" s="44">
        <v>15</v>
      </c>
      <c r="L7" s="43">
        <v>20.8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222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3.15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2.82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60</v>
      </c>
      <c r="G11" s="43">
        <v>3.89</v>
      </c>
      <c r="H11" s="43">
        <v>4.92</v>
      </c>
      <c r="I11" s="43">
        <v>40.99</v>
      </c>
      <c r="J11" s="43">
        <v>223.8</v>
      </c>
      <c r="K11" s="44"/>
      <c r="L11" s="43">
        <v>10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>SUM(G6:G12)</f>
        <v>16.809999999999999</v>
      </c>
      <c r="H13" s="19">
        <f>SUM(H6:H12)</f>
        <v>17.41</v>
      </c>
      <c r="I13" s="19">
        <f>SUM(I6:I12)</f>
        <v>81.039999999999992</v>
      </c>
      <c r="J13" s="19">
        <f>SUM(J6:J12)</f>
        <v>551.4</v>
      </c>
      <c r="K13" s="25"/>
      <c r="L13" s="19">
        <v>47.8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532</v>
      </c>
      <c r="G24" s="32">
        <f>G13+G23</f>
        <v>16.809999999999999</v>
      </c>
      <c r="H24" s="32">
        <f>H13+H23</f>
        <v>17.41</v>
      </c>
      <c r="I24" s="32">
        <f>I13+I23</f>
        <v>81.039999999999992</v>
      </c>
      <c r="J24" s="32">
        <f>J13+J23</f>
        <v>551.4</v>
      </c>
      <c r="K24" s="32"/>
      <c r="L24" s="32">
        <f>L13+L23</f>
        <v>47.8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235</v>
      </c>
      <c r="G25" s="40">
        <v>14.34</v>
      </c>
      <c r="H25" s="40">
        <v>28.9</v>
      </c>
      <c r="I25" s="40">
        <v>11.7</v>
      </c>
      <c r="J25" s="40">
        <v>363</v>
      </c>
      <c r="K25" s="41" t="s">
        <v>60</v>
      </c>
      <c r="L25" s="40">
        <v>54.43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215</v>
      </c>
      <c r="G27" s="43">
        <v>7.0000000000000007E-2</v>
      </c>
      <c r="H27" s="43">
        <v>0.02</v>
      </c>
      <c r="I27" s="43">
        <v>15</v>
      </c>
      <c r="J27" s="43">
        <v>62</v>
      </c>
      <c r="K27" s="44">
        <v>376</v>
      </c>
      <c r="L27" s="43">
        <v>1.64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2.82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51</v>
      </c>
      <c r="F30" s="43">
        <v>30</v>
      </c>
      <c r="G30" s="43">
        <v>0.03</v>
      </c>
      <c r="H30" s="43">
        <v>0</v>
      </c>
      <c r="I30" s="43">
        <v>23.82</v>
      </c>
      <c r="J30" s="43">
        <v>96.3</v>
      </c>
      <c r="K30" s="44"/>
      <c r="L30" s="43">
        <v>8.83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>SUM(G25:G31)</f>
        <v>17.600000000000001</v>
      </c>
      <c r="H32" s="19">
        <f>SUM(H25:H31)</f>
        <v>29.319999999999997</v>
      </c>
      <c r="I32" s="19">
        <f>SUM(I25:I31)</f>
        <v>69.84</v>
      </c>
      <c r="J32" s="19">
        <f>SUM(J25:J31)</f>
        <v>614.81999999999994</v>
      </c>
      <c r="K32" s="25"/>
      <c r="L32" s="19">
        <f>SUM(L25:L31)</f>
        <v>67.72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520</v>
      </c>
      <c r="G43" s="32">
        <f>G32+G42</f>
        <v>17.600000000000001</v>
      </c>
      <c r="H43" s="32">
        <f>H32+H42</f>
        <v>29.319999999999997</v>
      </c>
      <c r="I43" s="32">
        <f>I32+I42</f>
        <v>69.84</v>
      </c>
      <c r="J43" s="32">
        <f>J32+J42</f>
        <v>614.81999999999994</v>
      </c>
      <c r="K43" s="32"/>
      <c r="L43" s="32">
        <f>L32+L42</f>
        <v>67.72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270</v>
      </c>
      <c r="G44" s="40">
        <v>18.010000000000002</v>
      </c>
      <c r="H44" s="40">
        <v>19.260000000000002</v>
      </c>
      <c r="I44" s="40">
        <v>39</v>
      </c>
      <c r="J44" s="40">
        <v>411.45</v>
      </c>
      <c r="K44" s="41" t="s">
        <v>62</v>
      </c>
      <c r="L44" s="40">
        <v>48.09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4.08</v>
      </c>
      <c r="H46" s="43">
        <v>3.5</v>
      </c>
      <c r="I46" s="43">
        <v>17.600000000000001</v>
      </c>
      <c r="J46" s="43">
        <v>118.6</v>
      </c>
      <c r="K46" s="44">
        <v>382</v>
      </c>
      <c r="L46" s="43">
        <v>14.11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>
        <v>2.11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24.460000000000004</v>
      </c>
      <c r="H51" s="19">
        <f>SUM(H44:H50)</f>
        <v>23.060000000000002</v>
      </c>
      <c r="I51" s="19">
        <f>SUM(I44:I50)</f>
        <v>71.09</v>
      </c>
      <c r="J51" s="19">
        <f>SUM(J44:J50)</f>
        <v>600.18999999999994</v>
      </c>
      <c r="K51" s="25"/>
      <c r="L51" s="19">
        <f>SUM(L44:L50)</f>
        <v>64.31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500</v>
      </c>
      <c r="G62" s="32">
        <f>G51+G61</f>
        <v>24.460000000000004</v>
      </c>
      <c r="H62" s="32">
        <f>H51+H61</f>
        <v>23.060000000000002</v>
      </c>
      <c r="I62" s="32">
        <f>I51+I61</f>
        <v>71.09</v>
      </c>
      <c r="J62" s="32">
        <f>J51+J61</f>
        <v>600.18999999999994</v>
      </c>
      <c r="K62" s="32"/>
      <c r="L62" s="32">
        <f>L51+L61</f>
        <v>64.31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170</v>
      </c>
      <c r="G63" s="40">
        <v>24.84</v>
      </c>
      <c r="H63" s="40">
        <v>18.8</v>
      </c>
      <c r="I63" s="40">
        <v>47.6</v>
      </c>
      <c r="J63" s="40">
        <v>459</v>
      </c>
      <c r="K63" s="41">
        <v>223</v>
      </c>
      <c r="L63" s="40">
        <v>80.3</v>
      </c>
    </row>
    <row r="64" spans="1:12" ht="15">
      <c r="A64" s="23"/>
      <c r="B64" s="15"/>
      <c r="C64" s="11"/>
      <c r="D64" s="6"/>
      <c r="E64" s="42" t="s">
        <v>52</v>
      </c>
      <c r="F64" s="43">
        <v>30</v>
      </c>
      <c r="G64" s="43">
        <v>6.96</v>
      </c>
      <c r="H64" s="43">
        <v>8.85</v>
      </c>
      <c r="I64" s="43">
        <v>0</v>
      </c>
      <c r="J64" s="43">
        <v>108</v>
      </c>
      <c r="K64" s="44">
        <v>15</v>
      </c>
      <c r="L64" s="43">
        <v>20.8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222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3.15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>
        <v>1.41</v>
      </c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12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542</v>
      </c>
      <c r="G70" s="19">
        <f>SUM(G63:G69)</f>
        <v>33.909999999999997</v>
      </c>
      <c r="H70" s="19">
        <f>SUM(H63:H69)</f>
        <v>28.269999999999996</v>
      </c>
      <c r="I70" s="19">
        <f>SUM(I63:I69)</f>
        <v>82.259999999999991</v>
      </c>
      <c r="J70" s="19">
        <f>SUM(J63:J69)</f>
        <v>722.76</v>
      </c>
      <c r="K70" s="25"/>
      <c r="L70" s="19">
        <f>SUM(L63:L69)</f>
        <v>117.66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542</v>
      </c>
      <c r="G81" s="32">
        <f>G70+G80</f>
        <v>33.909999999999997</v>
      </c>
      <c r="H81" s="32">
        <f>H70+H80</f>
        <v>28.269999999999996</v>
      </c>
      <c r="I81" s="32">
        <f>I70+I80</f>
        <v>82.259999999999991</v>
      </c>
      <c r="J81" s="32">
        <f>J70+J80</f>
        <v>722.76</v>
      </c>
      <c r="K81" s="32"/>
      <c r="L81" s="32">
        <f>L70+L80</f>
        <v>117.66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280</v>
      </c>
      <c r="G82" s="40">
        <v>15.74</v>
      </c>
      <c r="H82" s="40">
        <v>11.24</v>
      </c>
      <c r="I82" s="40">
        <v>25.34</v>
      </c>
      <c r="J82" s="40">
        <v>273.75</v>
      </c>
      <c r="K82" s="41" t="s">
        <v>64</v>
      </c>
      <c r="L82" s="40">
        <v>67.25</v>
      </c>
    </row>
    <row r="83" spans="1:12" ht="15">
      <c r="A83" s="23"/>
      <c r="B83" s="15"/>
      <c r="C83" s="11"/>
      <c r="D83" s="6"/>
      <c r="E83" s="42" t="s">
        <v>49</v>
      </c>
      <c r="F83" s="43">
        <v>10</v>
      </c>
      <c r="G83" s="43">
        <v>0.08</v>
      </c>
      <c r="H83" s="43">
        <v>7.25</v>
      </c>
      <c r="I83" s="43">
        <v>0.13</v>
      </c>
      <c r="J83" s="43">
        <v>66</v>
      </c>
      <c r="K83" s="44">
        <v>14</v>
      </c>
      <c r="L83" s="43">
        <v>8.66</v>
      </c>
    </row>
    <row r="84" spans="1:12" ht="15">
      <c r="A84" s="23"/>
      <c r="B84" s="15"/>
      <c r="C84" s="11"/>
      <c r="D84" s="7" t="s">
        <v>22</v>
      </c>
      <c r="E84" s="42" t="s">
        <v>50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1.64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2.82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54</v>
      </c>
      <c r="F87" s="43">
        <v>100</v>
      </c>
      <c r="G87" s="43">
        <v>4.5999999999999996</v>
      </c>
      <c r="H87" s="43">
        <v>3.3</v>
      </c>
      <c r="I87" s="43">
        <v>8</v>
      </c>
      <c r="J87" s="43">
        <v>71</v>
      </c>
      <c r="K87" s="44"/>
      <c r="L87" s="43">
        <v>32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>SUM(G82:G88)</f>
        <v>23.65</v>
      </c>
      <c r="H89" s="19">
        <f>SUM(H82:H88)</f>
        <v>22.21</v>
      </c>
      <c r="I89" s="19">
        <f>SUM(I82:I88)</f>
        <v>67.789999999999992</v>
      </c>
      <c r="J89" s="19">
        <f>SUM(J82:J88)</f>
        <v>564.27</v>
      </c>
      <c r="K89" s="25"/>
      <c r="L89" s="19">
        <f>SUM(L82:L88)</f>
        <v>112.36999999999999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645</v>
      </c>
      <c r="G100" s="32">
        <f>G89+G99</f>
        <v>23.65</v>
      </c>
      <c r="H100" s="32">
        <f>H89+H99</f>
        <v>22.21</v>
      </c>
      <c r="I100" s="32">
        <f>I89+I99</f>
        <v>67.789999999999992</v>
      </c>
      <c r="J100" s="32">
        <f>J89+J99</f>
        <v>564.27</v>
      </c>
      <c r="K100" s="32"/>
      <c r="L100" s="32">
        <f>L89+L99</f>
        <v>112.36999999999999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155</v>
      </c>
      <c r="G101" s="40">
        <v>16.600000000000001</v>
      </c>
      <c r="H101" s="40">
        <v>10.4</v>
      </c>
      <c r="I101" s="40">
        <v>30.53</v>
      </c>
      <c r="J101" s="40">
        <v>227.05</v>
      </c>
      <c r="K101" s="41">
        <v>395</v>
      </c>
      <c r="L101" s="40">
        <v>43.33</v>
      </c>
    </row>
    <row r="102" spans="1:12" ht="15">
      <c r="A102" s="23"/>
      <c r="B102" s="15"/>
      <c r="C102" s="11"/>
      <c r="D102" s="6"/>
      <c r="E102" s="42" t="s">
        <v>49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44">
        <v>14</v>
      </c>
      <c r="L102" s="43">
        <v>8.66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1.64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>
        <v>2.11</v>
      </c>
    </row>
    <row r="105" spans="1:12" ht="15">
      <c r="A105" s="23"/>
      <c r="B105" s="15"/>
      <c r="C105" s="11"/>
      <c r="D105" s="7" t="s">
        <v>24</v>
      </c>
      <c r="E105" s="42" t="s">
        <v>53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>
        <v>12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>SUM(G101:G107)</f>
        <v>19.52</v>
      </c>
      <c r="H108" s="19">
        <f>SUM(H101:H107)</f>
        <v>18.369999999999997</v>
      </c>
      <c r="I108" s="19">
        <f>SUM(I101:I107)</f>
        <v>69.95</v>
      </c>
      <c r="J108" s="19">
        <f>SUM(J101:J107)</f>
        <v>470.19</v>
      </c>
      <c r="K108" s="25"/>
      <c r="L108" s="19">
        <f>SUM(L101:L107)</f>
        <v>67.739999999999995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510</v>
      </c>
      <c r="G119" s="32">
        <f>G108+G118</f>
        <v>19.52</v>
      </c>
      <c r="H119" s="32">
        <f>H108+H118</f>
        <v>18.369999999999997</v>
      </c>
      <c r="I119" s="32">
        <f>I108+I118</f>
        <v>69.95</v>
      </c>
      <c r="J119" s="32">
        <f>J108+J118</f>
        <v>470.19</v>
      </c>
      <c r="K119" s="32"/>
      <c r="L119" s="32">
        <f>L108+L118</f>
        <v>67.739999999999995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280</v>
      </c>
      <c r="G120" s="40">
        <v>18.68</v>
      </c>
      <c r="H120" s="40">
        <v>23.76</v>
      </c>
      <c r="I120" s="40">
        <v>51.68</v>
      </c>
      <c r="J120" s="40">
        <v>507</v>
      </c>
      <c r="K120" s="41" t="s">
        <v>66</v>
      </c>
      <c r="L120" s="40">
        <v>84.94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3.67</v>
      </c>
      <c r="H122" s="43">
        <v>3.19</v>
      </c>
      <c r="I122" s="43">
        <v>15.82</v>
      </c>
      <c r="J122" s="43">
        <v>106.74</v>
      </c>
      <c r="K122" s="44">
        <v>382</v>
      </c>
      <c r="L122" s="43">
        <v>12.7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2.82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25.51</v>
      </c>
      <c r="H127" s="19">
        <f>SUM(H120:H126)</f>
        <v>27.35</v>
      </c>
      <c r="I127" s="19">
        <f>SUM(I120:I126)</f>
        <v>86.82</v>
      </c>
      <c r="J127" s="19">
        <f>SUM(J120:J126)</f>
        <v>707.26</v>
      </c>
      <c r="K127" s="25"/>
      <c r="L127" s="19">
        <f>SUM(L120:L126)</f>
        <v>100.46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500</v>
      </c>
      <c r="G138" s="32">
        <f>G127+G137</f>
        <v>25.51</v>
      </c>
      <c r="H138" s="32">
        <f>H127+H137</f>
        <v>27.35</v>
      </c>
      <c r="I138" s="32">
        <f>I127+I137</f>
        <v>86.82</v>
      </c>
      <c r="J138" s="32">
        <f>J127+J137</f>
        <v>707.26</v>
      </c>
      <c r="K138" s="32"/>
      <c r="L138" s="32">
        <f>L127+L137</f>
        <v>100.46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185</v>
      </c>
      <c r="G139" s="40">
        <v>5.13</v>
      </c>
      <c r="H139" s="40">
        <v>4.78</v>
      </c>
      <c r="I139" s="40">
        <v>33.869999999999997</v>
      </c>
      <c r="J139" s="40">
        <v>199.05</v>
      </c>
      <c r="K139" s="41">
        <v>173</v>
      </c>
      <c r="L139" s="40">
        <v>16.29</v>
      </c>
    </row>
    <row r="140" spans="1:12" ht="15">
      <c r="A140" s="23"/>
      <c r="B140" s="15"/>
      <c r="C140" s="11"/>
      <c r="D140" s="6"/>
      <c r="E140" s="42" t="s">
        <v>56</v>
      </c>
      <c r="F140" s="43">
        <v>30</v>
      </c>
      <c r="G140" s="43">
        <v>6.96</v>
      </c>
      <c r="H140" s="43">
        <v>8.85</v>
      </c>
      <c r="I140" s="43">
        <v>0</v>
      </c>
      <c r="J140" s="43">
        <v>108</v>
      </c>
      <c r="K140" s="44">
        <v>15</v>
      </c>
      <c r="L140" s="43">
        <v>20.8</v>
      </c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180</v>
      </c>
      <c r="G141" s="43">
        <v>2.84</v>
      </c>
      <c r="H141" s="43">
        <v>2.4</v>
      </c>
      <c r="I141" s="43">
        <v>14.36</v>
      </c>
      <c r="J141" s="43">
        <v>90.54</v>
      </c>
      <c r="K141" s="44">
        <v>379</v>
      </c>
      <c r="L141" s="43">
        <v>12.53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2.82</v>
      </c>
    </row>
    <row r="143" spans="1:12" ht="15">
      <c r="A143" s="23"/>
      <c r="B143" s="15"/>
      <c r="C143" s="11"/>
      <c r="D143" s="59" t="s">
        <v>24</v>
      </c>
      <c r="E143" s="60" t="s">
        <v>53</v>
      </c>
      <c r="F143" s="61">
        <v>100</v>
      </c>
      <c r="G143" s="61">
        <v>0.4</v>
      </c>
      <c r="H143" s="61">
        <v>0.4</v>
      </c>
      <c r="I143" s="61">
        <v>9.8000000000000007</v>
      </c>
      <c r="J143" s="61">
        <v>47</v>
      </c>
      <c r="K143" s="62">
        <v>338</v>
      </c>
      <c r="L143" s="61">
        <v>12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>SUM(G139:G145)</f>
        <v>18.489999999999998</v>
      </c>
      <c r="H146" s="19">
        <f>SUM(H139:H145)</f>
        <v>16.829999999999995</v>
      </c>
      <c r="I146" s="19">
        <f>SUM(I139:I145)</f>
        <v>77.349999999999994</v>
      </c>
      <c r="J146" s="19">
        <f>SUM(J139:J145)</f>
        <v>538.11</v>
      </c>
      <c r="K146" s="25"/>
      <c r="L146" s="19">
        <f>SUM(L139:L145)</f>
        <v>64.44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535</v>
      </c>
      <c r="G157" s="32">
        <f>G146+G156</f>
        <v>18.489999999999998</v>
      </c>
      <c r="H157" s="32">
        <f>H146+H156</f>
        <v>16.829999999999995</v>
      </c>
      <c r="I157" s="32">
        <f>I146+I156</f>
        <v>77.349999999999994</v>
      </c>
      <c r="J157" s="32">
        <f>J146+J156</f>
        <v>538.11</v>
      </c>
      <c r="K157" s="32"/>
      <c r="L157" s="32">
        <f>L146+L156</f>
        <v>64.44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270</v>
      </c>
      <c r="G158" s="40">
        <v>12.77</v>
      </c>
      <c r="H158" s="40">
        <v>17.61</v>
      </c>
      <c r="I158" s="40">
        <v>32.53</v>
      </c>
      <c r="J158" s="40">
        <v>342.95</v>
      </c>
      <c r="K158" s="41" t="s">
        <v>68</v>
      </c>
      <c r="L158" s="40">
        <v>84.89</v>
      </c>
    </row>
    <row r="159" spans="1:12" ht="15">
      <c r="A159" s="23"/>
      <c r="B159" s="15"/>
      <c r="C159" s="11"/>
      <c r="D159" s="6"/>
      <c r="E159" s="42" t="s">
        <v>54</v>
      </c>
      <c r="F159" s="43">
        <v>100</v>
      </c>
      <c r="G159" s="43">
        <v>4.5999999999999996</v>
      </c>
      <c r="H159" s="43">
        <v>3.3</v>
      </c>
      <c r="I159" s="43">
        <v>8</v>
      </c>
      <c r="J159" s="43">
        <v>71</v>
      </c>
      <c r="K159" s="44"/>
      <c r="L159" s="43">
        <v>32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3.15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2.82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632</v>
      </c>
      <c r="G165" s="19">
        <f>SUM(G158:G164)</f>
        <v>20.659999999999997</v>
      </c>
      <c r="H165" s="19">
        <f>SUM(H158:H164)</f>
        <v>21.33</v>
      </c>
      <c r="I165" s="19">
        <f>SUM(I158:I164)</f>
        <v>75.050000000000011</v>
      </c>
      <c r="J165" s="19">
        <f>SUM(J158:J164)</f>
        <v>569.47</v>
      </c>
      <c r="K165" s="25"/>
      <c r="L165" s="19">
        <f>SUM(L158:L164)</f>
        <v>122.86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632</v>
      </c>
      <c r="G176" s="32">
        <f>G165+G175</f>
        <v>20.659999999999997</v>
      </c>
      <c r="H176" s="32">
        <f>H165+H175</f>
        <v>21.33</v>
      </c>
      <c r="I176" s="32">
        <f>I165+I175</f>
        <v>75.050000000000011</v>
      </c>
      <c r="J176" s="32">
        <f>J165+J175</f>
        <v>569.47</v>
      </c>
      <c r="K176" s="32"/>
      <c r="L176" s="32">
        <f>L165+L175</f>
        <v>122.86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185</v>
      </c>
      <c r="G177" s="40">
        <v>7.4</v>
      </c>
      <c r="H177" s="40">
        <v>9.25</v>
      </c>
      <c r="I177" s="40">
        <v>59.2</v>
      </c>
      <c r="J177" s="40">
        <v>349.65</v>
      </c>
      <c r="K177" s="41">
        <v>395</v>
      </c>
      <c r="L177" s="40">
        <v>42.77</v>
      </c>
    </row>
    <row r="178" spans="1:12" ht="15">
      <c r="A178" s="23"/>
      <c r="B178" s="15"/>
      <c r="C178" s="11"/>
      <c r="D178" s="6"/>
      <c r="E178" s="42" t="s">
        <v>42</v>
      </c>
      <c r="F178" s="43">
        <v>20</v>
      </c>
      <c r="G178" s="43">
        <v>4.6399999999999997</v>
      </c>
      <c r="H178" s="43">
        <v>5.9</v>
      </c>
      <c r="I178" s="43">
        <v>0</v>
      </c>
      <c r="J178" s="43">
        <v>72</v>
      </c>
      <c r="K178" s="44">
        <v>15</v>
      </c>
      <c r="L178" s="43">
        <v>13.86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215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1.64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2.82</v>
      </c>
    </row>
    <row r="181" spans="1:12" s="54" customFormat="1" ht="15">
      <c r="A181" s="51"/>
      <c r="B181" s="52"/>
      <c r="C181" s="53"/>
      <c r="D181" s="55" t="s">
        <v>24</v>
      </c>
      <c r="E181" s="56" t="s">
        <v>53</v>
      </c>
      <c r="F181" s="57">
        <v>100</v>
      </c>
      <c r="G181" s="57">
        <v>0.4</v>
      </c>
      <c r="H181" s="57">
        <v>0.4</v>
      </c>
      <c r="I181" s="57">
        <v>9.8000000000000007</v>
      </c>
      <c r="J181" s="57">
        <v>47</v>
      </c>
      <c r="K181" s="58">
        <v>338</v>
      </c>
      <c r="L181" s="57">
        <v>12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15.67</v>
      </c>
      <c r="H184" s="19">
        <f>SUM(H177:H183)</f>
        <v>15.97</v>
      </c>
      <c r="I184" s="19">
        <f>SUM(I177:I183)</f>
        <v>103.32000000000001</v>
      </c>
      <c r="J184" s="19">
        <f>SUM(J177:J183)</f>
        <v>622.16999999999996</v>
      </c>
      <c r="K184" s="25"/>
      <c r="L184" s="19">
        <f>SUM(L177:L183)</f>
        <v>73.09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 t="s">
        <v>48</v>
      </c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560</v>
      </c>
      <c r="G195" s="32">
        <f>G184+G194</f>
        <v>15.67</v>
      </c>
      <c r="H195" s="32">
        <f>H184+H194</f>
        <v>15.97</v>
      </c>
      <c r="I195" s="32">
        <f>I184+I194</f>
        <v>103.32000000000001</v>
      </c>
      <c r="J195" s="32">
        <f>J184+J194</f>
        <v>622.16999999999996</v>
      </c>
      <c r="K195" s="32"/>
      <c r="L195" s="32">
        <f>L184+L194</f>
        <v>73.09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547.6</v>
      </c>
      <c r="G196" s="34">
        <f>(G24+G43+G62+G81+G100+G119+G138+G157+G176+G195)/(IF(G24=0,0,1)+IF(G43=0,0,1)+IF(G62=0,0,1)+IF(G81=0,0,1)+IF(G100=0,0,1)+IF(G119=0,0,1)+IF(G138=0,0,1)+IF(G157=0,0,1)+IF(G176=0,0,1)+IF(G195=0,0,1))</f>
        <v>21.628</v>
      </c>
      <c r="H196" s="34">
        <f>(H24+H43+H62+H81+H100+H119+H138+H157+H176+H195)/(IF(H24=0,0,1)+IF(H43=0,0,1)+IF(H62=0,0,1)+IF(H81=0,0,1)+IF(H100=0,0,1)+IF(H119=0,0,1)+IF(H138=0,0,1)+IF(H157=0,0,1)+IF(H176=0,0,1)+IF(H195=0,0,1))</f>
        <v>22.011999999999997</v>
      </c>
      <c r="I196" s="34">
        <f>(I24+I43+I62+I81+I100+I119+I138+I157+I176+I195)/(IF(I24=0,0,1)+IF(I43=0,0,1)+IF(I62=0,0,1)+IF(I81=0,0,1)+IF(I100=0,0,1)+IF(I119=0,0,1)+IF(I138=0,0,1)+IF(I157=0,0,1)+IF(I176=0,0,1)+IF(I195=0,0,1))</f>
        <v>78.451000000000008</v>
      </c>
      <c r="J196" s="34">
        <f>(J24+J43+J62+J81+J100+J119+J138+J157+J176+J195)/(IF(J24=0,0,1)+IF(J43=0,0,1)+IF(J62=0,0,1)+IF(J81=0,0,1)+IF(J100=0,0,1)+IF(J119=0,0,1)+IF(J138=0,0,1)+IF(J157=0,0,1)+IF(J176=0,0,1)+IF(J195=0,0,1))</f>
        <v>596.06400000000008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83.844999999999999</v>
      </c>
    </row>
  </sheetData>
  <mergeCells count="14">
    <mergeCell ref="C62:D62"/>
    <mergeCell ref="C81:D81"/>
    <mergeCell ref="C100:D100"/>
    <mergeCell ref="C24:D24"/>
    <mergeCell ref="C1:E1"/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</mergeCells>
  <phoneticPr fontId="13" type="noConversion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2024-01-15T08:17:39Z</cp:lastPrinted>
  <dcterms:created xsi:type="dcterms:W3CDTF">2022-05-16T14:23:56Z</dcterms:created>
  <dcterms:modified xsi:type="dcterms:W3CDTF">2025-01-22T10:12:38Z</dcterms:modified>
</cp:coreProperties>
</file>